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3678\Desktop\"/>
    </mc:Choice>
  </mc:AlternateContent>
  <xr:revisionPtr revIDLastSave="0" documentId="8_{2C340DB3-80CA-4719-95DC-44F17C88782A}" xr6:coauthVersionLast="47" xr6:coauthVersionMax="47" xr10:uidLastSave="{00000000-0000-0000-0000-000000000000}"/>
  <bookViews>
    <workbookView xWindow="-120" yWindow="-120" windowWidth="20730" windowHeight="11160" xr2:uid="{D328AE69-AF50-4EDE-984F-4D3C7CD0C0F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1" l="1"/>
  <c r="H62" i="1"/>
  <c r="H56" i="1"/>
  <c r="H55" i="1"/>
  <c r="H54" i="1"/>
  <c r="H57" i="1" s="1"/>
  <c r="H43" i="1"/>
  <c r="H42" i="1"/>
  <c r="H41" i="1"/>
  <c r="H40" i="1"/>
  <c r="H61" i="1" s="1"/>
  <c r="H39" i="1"/>
  <c r="H38" i="1"/>
  <c r="H44" i="1" s="1"/>
  <c r="F19" i="1"/>
  <c r="H19" i="1" s="1"/>
  <c r="H18" i="1"/>
  <c r="H17" i="1"/>
  <c r="H16" i="1"/>
  <c r="F15" i="1"/>
  <c r="H15" i="1" s="1"/>
  <c r="F33" i="1" s="1"/>
  <c r="H33" i="1" s="1"/>
  <c r="H14" i="1"/>
  <c r="H21" i="1" l="1"/>
  <c r="F31" i="1" s="1"/>
  <c r="H31" i="1" s="1"/>
  <c r="H58" i="1"/>
  <c r="C47" i="1" s="1"/>
  <c r="F27" i="1" l="1"/>
  <c r="H27" i="1" s="1"/>
  <c r="F30" i="1"/>
  <c r="H30" i="1" s="1"/>
  <c r="F26" i="1"/>
  <c r="H26" i="1" s="1"/>
  <c r="F28" i="1"/>
  <c r="H28" i="1" s="1"/>
  <c r="F25" i="1"/>
  <c r="H25" i="1" s="1"/>
  <c r="H34" i="1" l="1"/>
  <c r="H35" i="1" s="1"/>
  <c r="C50" i="1" s="1"/>
  <c r="C46" i="1"/>
  <c r="C49" i="1" s="1"/>
  <c r="H48" i="1" s="1"/>
  <c r="H59" i="1" l="1"/>
</calcChain>
</file>

<file path=xl/sharedStrings.xml><?xml version="1.0" encoding="utf-8"?>
<sst xmlns="http://schemas.openxmlformats.org/spreadsheetml/2006/main" count="89" uniqueCount="78">
  <si>
    <t xml:space="preserve">BULLETIN DE PAIE ASSISTANT MATERNEL CONFORME AVEC CCN </t>
  </si>
  <si>
    <t>EMPLOYEUR :</t>
  </si>
  <si>
    <t>SALARIE :</t>
  </si>
  <si>
    <t>Mois de:</t>
  </si>
  <si>
    <t>NOM PRENOM</t>
  </si>
  <si>
    <t>ADRESSE</t>
  </si>
  <si>
    <t>N° Pajemploi</t>
  </si>
  <si>
    <t>Pour l'accueil de :</t>
  </si>
  <si>
    <t xml:space="preserve">N° SS </t>
  </si>
  <si>
    <t>CONVENTION COLLECTIVE NATIONALE DES ASSISTANTS MATERNELS DU PARTICULIER EMPLOYEUR code NAF 88.91 A</t>
  </si>
  <si>
    <t xml:space="preserve">Nombres d'heures réelles : </t>
  </si>
  <si>
    <t>Nombre de jours réels :</t>
  </si>
  <si>
    <t>Taux BRUT</t>
  </si>
  <si>
    <t>BASE</t>
  </si>
  <si>
    <t>MONTANT</t>
  </si>
  <si>
    <t>HEURES MENSUALISEES</t>
  </si>
  <si>
    <t>HEURES COMPLEMENTAIRES</t>
  </si>
  <si>
    <t>HEURES SUPPLEMENTAIRES</t>
  </si>
  <si>
    <t>ACCUEIL OCCASIONNEL</t>
  </si>
  <si>
    <t>REGULARISATION</t>
  </si>
  <si>
    <t xml:space="preserve">ABSENCE ASSISTANT MATERNEL OU MALADIE ENFANT      </t>
  </si>
  <si>
    <t xml:space="preserve">CONGES PAYES </t>
  </si>
  <si>
    <t xml:space="preserve">SALAIRE BRUT TOTAL </t>
  </si>
  <si>
    <t>SUR 100 % DU SALAIRE BRUT</t>
  </si>
  <si>
    <t>TAUX %</t>
  </si>
  <si>
    <t>SECURITE SOCIALE - Vieillesse et maladie</t>
  </si>
  <si>
    <t>IRCEM RETRAITE COMPLEMENTAIRE</t>
  </si>
  <si>
    <t>CHOMAGE</t>
  </si>
  <si>
    <t>SUR 98,25% DU SALAIRE BRUT</t>
  </si>
  <si>
    <t xml:space="preserve">CSG DEDUCTIBLE </t>
  </si>
  <si>
    <t xml:space="preserve">CSG + RDS PART NON DEDUCTIBLE </t>
  </si>
  <si>
    <t>(2,4% et 0,50%)</t>
  </si>
  <si>
    <t xml:space="preserve">Exonérations Cotisations  </t>
  </si>
  <si>
    <t>heures complémentaires et supplémentaire</t>
  </si>
  <si>
    <t xml:space="preserve">TOTAL DES COTISATIONS SALARIALES A DEDUIRE </t>
  </si>
  <si>
    <t>SALAIRE NET</t>
  </si>
  <si>
    <t>NOMBRE</t>
  </si>
  <si>
    <t>INDEMNITES DIVERSES</t>
  </si>
  <si>
    <t>ENTRETIEN PAR JOUR</t>
  </si>
  <si>
    <t>ENTRETIEN PAR HEURE</t>
  </si>
  <si>
    <t>REPAS</t>
  </si>
  <si>
    <t>DEPLACEMENTS</t>
  </si>
  <si>
    <t>RUPTURE</t>
  </si>
  <si>
    <t>AUTRES</t>
  </si>
  <si>
    <t>TOTAL DES INDEMNITES A AJOUTER AU SALAIRE NET</t>
  </si>
  <si>
    <t xml:space="preserve">SALAIRE NET IMPOSABLE </t>
  </si>
  <si>
    <t>Indemnités Imposable (Entretien, repas, Frais Km….)</t>
  </si>
  <si>
    <t>Taux personnalisé taux non personnalisé</t>
  </si>
  <si>
    <t xml:space="preserve">SALAIRE NET A PAYER </t>
  </si>
  <si>
    <t>Impôts sur le revenu prélevé à la source</t>
  </si>
  <si>
    <t>du 31 mai de l'année précédente au 1er juin de l'année en cours</t>
  </si>
  <si>
    <t>POUR PAJEMPLOI</t>
  </si>
  <si>
    <t>Heures Travaillées</t>
  </si>
  <si>
    <t>nbre de jours acquis</t>
  </si>
  <si>
    <t>Nbre d'heures</t>
  </si>
  <si>
    <t xml:space="preserve">congés sup </t>
  </si>
  <si>
    <t>Heures compl.</t>
  </si>
  <si>
    <t>congés acquis</t>
  </si>
  <si>
    <t>Heures suppl.</t>
  </si>
  <si>
    <t>congés pris</t>
  </si>
  <si>
    <t>Nbre de jours</t>
  </si>
  <si>
    <t>reste à prendre</t>
  </si>
  <si>
    <t>Entretien</t>
  </si>
  <si>
    <t>Salaire net</t>
  </si>
  <si>
    <t xml:space="preserve">Congés </t>
  </si>
  <si>
    <t xml:space="preserve">FAIT A </t>
  </si>
  <si>
    <t>MODE DE REGLEMENT</t>
  </si>
  <si>
    <t>Repas</t>
  </si>
  <si>
    <t>LE</t>
  </si>
  <si>
    <t>Déplacements</t>
  </si>
  <si>
    <t xml:space="preserve">SIGNATURE </t>
  </si>
  <si>
    <t xml:space="preserve">Rupture </t>
  </si>
  <si>
    <r>
      <rPr>
        <b/>
        <i/>
        <u/>
        <sz val="10"/>
        <rFont val="Arial Narrow"/>
        <family val="2"/>
      </rPr>
      <t>BULLETIN DE PAIE à CONSERVER</t>
    </r>
    <r>
      <rPr>
        <b/>
        <i/>
        <sz val="10"/>
        <rFont val="Arial Narrow"/>
        <family val="2"/>
      </rPr>
      <t xml:space="preserve">  PROPOSE PAR ADFAAM 22  RESERVE A NOS ADHERENTS</t>
    </r>
  </si>
  <si>
    <t>IRCEM PREVOYANCE 1,12% + AGFF   0,86%</t>
  </si>
  <si>
    <t>Net social</t>
  </si>
  <si>
    <t>COTISATIONS SOCIALES PART SALARIALE  depuis le 1er  Janvier 2022</t>
  </si>
  <si>
    <t>COTISATIONS PATRONALES depuis le 01/01/2022</t>
  </si>
  <si>
    <t>doc 01/01/2025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</si>
</sst>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&gt;=3000000000000]#&quot; &quot;##&quot; &quot;##&quot; &quot;##&quot; &quot;###&quot; &quot;###&quot; | &quot;##;#&quot; &quot;##&quot; &quot;##&quot; &quot;##&quot; &quot;###&quot; &quot;###"/>
    <numFmt numFmtId="165" formatCode="_-* #,##0.00\ [$€-40C]_-;\-* #,##0.00\ [$€-40C]_-;_-* &quot;-&quot;??\ [$€-40C]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9"/>
      <name val="Arial Narrow"/>
      <family val="2"/>
    </font>
    <font>
      <b/>
      <i/>
      <sz val="10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b/>
      <i/>
      <u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 applyProtection="1">
      <protection locked="0"/>
    </xf>
    <xf numFmtId="0" fontId="4" fillId="0" borderId="4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165" fontId="3" fillId="0" borderId="5" xfId="1" applyNumberFormat="1" applyFont="1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165" fontId="3" fillId="0" borderId="5" xfId="1" applyNumberFormat="1" applyFont="1" applyBorder="1" applyProtection="1"/>
    <xf numFmtId="0" fontId="8" fillId="0" borderId="6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 applyAlignment="1" applyProtection="1">
      <alignment horizontal="center"/>
      <protection locked="0"/>
    </xf>
    <xf numFmtId="165" fontId="3" fillId="0" borderId="11" xfId="1" applyNumberFormat="1" applyFont="1" applyBorder="1" applyProtection="1">
      <protection locked="0"/>
    </xf>
    <xf numFmtId="9" fontId="3" fillId="0" borderId="11" xfId="0" applyNumberFormat="1" applyFont="1" applyBorder="1" applyAlignment="1" applyProtection="1">
      <alignment horizontal="center"/>
      <protection locked="0"/>
    </xf>
    <xf numFmtId="165" fontId="3" fillId="0" borderId="1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5" xfId="0" applyFont="1" applyBorder="1" applyProtection="1">
      <protection locked="0"/>
    </xf>
    <xf numFmtId="165" fontId="3" fillId="0" borderId="5" xfId="1" applyNumberFormat="1" applyFont="1" applyFill="1" applyBorder="1" applyProtection="1"/>
    <xf numFmtId="0" fontId="4" fillId="0" borderId="15" xfId="0" applyFont="1" applyBorder="1" applyProtection="1">
      <protection locked="0"/>
    </xf>
    <xf numFmtId="165" fontId="7" fillId="0" borderId="5" xfId="1" applyNumberFormat="1" applyFont="1" applyBorder="1" applyProtection="1">
      <protection locked="0"/>
    </xf>
    <xf numFmtId="0" fontId="9" fillId="0" borderId="7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9" fillId="0" borderId="9" xfId="0" applyFont="1" applyBorder="1" applyProtection="1">
      <protection locked="0"/>
    </xf>
    <xf numFmtId="10" fontId="3" fillId="0" borderId="11" xfId="0" applyNumberFormat="1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65" fontId="3" fillId="0" borderId="11" xfId="1" applyNumberFormat="1" applyFont="1" applyBorder="1" applyProtection="1"/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9" xfId="0" applyFont="1" applyBorder="1" applyProtection="1">
      <protection locked="0"/>
    </xf>
    <xf numFmtId="165" fontId="3" fillId="0" borderId="10" xfId="1" applyNumberFormat="1" applyFont="1" applyBorder="1" applyProtection="1"/>
    <xf numFmtId="165" fontId="3" fillId="0" borderId="3" xfId="1" applyNumberFormat="1" applyFont="1" applyBorder="1" applyProtection="1"/>
    <xf numFmtId="165" fontId="12" fillId="0" borderId="2" xfId="0" applyNumberFormat="1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44" fontId="3" fillId="0" borderId="5" xfId="1" applyFont="1" applyBorder="1" applyProtection="1"/>
    <xf numFmtId="0" fontId="3" fillId="0" borderId="11" xfId="0" applyFont="1" applyBorder="1" applyAlignment="1" applyProtection="1">
      <alignment horizontal="center"/>
      <protection locked="0"/>
    </xf>
    <xf numFmtId="44" fontId="3" fillId="0" borderId="11" xfId="1" applyFont="1" applyBorder="1" applyProtection="1"/>
    <xf numFmtId="0" fontId="4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44" fontId="3" fillId="0" borderId="4" xfId="1" applyFont="1" applyBorder="1" applyProtection="1"/>
    <xf numFmtId="0" fontId="0" fillId="0" borderId="0" xfId="0" applyProtection="1">
      <protection locked="0"/>
    </xf>
    <xf numFmtId="10" fontId="7" fillId="3" borderId="4" xfId="2" applyNumberFormat="1" applyFont="1" applyFill="1" applyBorder="1" applyAlignment="1" applyProtection="1">
      <alignment horizontal="right"/>
      <protection locked="0"/>
    </xf>
    <xf numFmtId="0" fontId="10" fillId="3" borderId="1" xfId="0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0" fontId="10" fillId="3" borderId="3" xfId="0" applyFont="1" applyFill="1" applyBorder="1" applyProtection="1">
      <protection locked="0"/>
    </xf>
    <xf numFmtId="0" fontId="6" fillId="3" borderId="17" xfId="0" applyFont="1" applyFill="1" applyBorder="1" applyProtection="1">
      <protection locked="0"/>
    </xf>
    <xf numFmtId="0" fontId="4" fillId="3" borderId="19" xfId="0" applyFont="1" applyFill="1" applyBorder="1" applyProtection="1">
      <protection locked="0"/>
    </xf>
    <xf numFmtId="0" fontId="10" fillId="0" borderId="0" xfId="0" applyFont="1" applyProtection="1">
      <protection locked="0"/>
    </xf>
    <xf numFmtId="165" fontId="4" fillId="0" borderId="0" xfId="0" applyNumberFormat="1" applyFont="1" applyProtection="1">
      <protection locked="0"/>
    </xf>
    <xf numFmtId="165" fontId="5" fillId="0" borderId="0" xfId="0" applyNumberFormat="1" applyFont="1" applyProtection="1">
      <protection locked="0"/>
    </xf>
    <xf numFmtId="0" fontId="3" fillId="0" borderId="14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3" borderId="22" xfId="0" applyFont="1" applyFill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3" borderId="24" xfId="0" applyFont="1" applyFill="1" applyBorder="1" applyProtection="1"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12" xfId="0" applyBorder="1" applyProtection="1">
      <protection locked="0"/>
    </xf>
    <xf numFmtId="0" fontId="3" fillId="0" borderId="13" xfId="0" applyFont="1" applyBorder="1" applyProtection="1">
      <protection locked="0"/>
    </xf>
    <xf numFmtId="0" fontId="3" fillId="3" borderId="26" xfId="0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3" fillId="0" borderId="21" xfId="0" applyFont="1" applyBorder="1" applyProtection="1">
      <protection locked="0"/>
    </xf>
    <xf numFmtId="0" fontId="3" fillId="3" borderId="28" xfId="0" applyFont="1" applyFill="1" applyBorder="1" applyProtection="1"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7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30" xfId="0" applyFont="1" applyBorder="1" applyProtection="1">
      <protection locked="0"/>
    </xf>
    <xf numFmtId="165" fontId="3" fillId="0" borderId="5" xfId="0" applyNumberFormat="1" applyFont="1" applyBorder="1"/>
    <xf numFmtId="165" fontId="3" fillId="0" borderId="11" xfId="0" applyNumberFormat="1" applyFont="1" applyBorder="1"/>
    <xf numFmtId="165" fontId="4" fillId="0" borderId="3" xfId="0" applyNumberFormat="1" applyFont="1" applyBorder="1"/>
    <xf numFmtId="10" fontId="3" fillId="0" borderId="5" xfId="0" applyNumberFormat="1" applyFont="1" applyBorder="1"/>
    <xf numFmtId="10" fontId="3" fillId="0" borderId="11" xfId="0" applyNumberFormat="1" applyFont="1" applyBorder="1"/>
    <xf numFmtId="10" fontId="4" fillId="0" borderId="3" xfId="0" applyNumberFormat="1" applyFont="1" applyBorder="1" applyAlignment="1">
      <alignment horizontal="center"/>
    </xf>
    <xf numFmtId="165" fontId="3" fillId="3" borderId="3" xfId="0" applyNumberFormat="1" applyFont="1" applyFill="1" applyBorder="1"/>
    <xf numFmtId="165" fontId="5" fillId="3" borderId="13" xfId="0" applyNumberFormat="1" applyFont="1" applyFill="1" applyBorder="1"/>
    <xf numFmtId="165" fontId="4" fillId="3" borderId="4" xfId="0" applyNumberFormat="1" applyFont="1" applyFill="1" applyBorder="1"/>
    <xf numFmtId="165" fontId="5" fillId="3" borderId="20" xfId="0" applyNumberFormat="1" applyFont="1" applyFill="1" applyBorder="1"/>
    <xf numFmtId="165" fontId="5" fillId="3" borderId="3" xfId="0" applyNumberFormat="1" applyFont="1" applyFill="1" applyBorder="1"/>
    <xf numFmtId="0" fontId="3" fillId="3" borderId="2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1" fontId="3" fillId="3" borderId="25" xfId="0" applyNumberFormat="1" applyFont="1" applyFill="1" applyBorder="1" applyAlignment="1">
      <alignment horizontal="center" vertical="center"/>
    </xf>
    <xf numFmtId="44" fontId="3" fillId="3" borderId="25" xfId="0" applyNumberFormat="1" applyFont="1" applyFill="1" applyBorder="1" applyAlignment="1">
      <alignment horizontal="center" vertical="center"/>
    </xf>
    <xf numFmtId="165" fontId="3" fillId="3" borderId="27" xfId="0" applyNumberFormat="1" applyFont="1" applyFill="1" applyBorder="1" applyAlignment="1">
      <alignment horizontal="center" vertical="center"/>
    </xf>
    <xf numFmtId="44" fontId="3" fillId="3" borderId="27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3" xfId="0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028F4-F01B-4AEF-8A79-4EB076205F74}">
  <dimension ref="A1:H65"/>
  <sheetViews>
    <sheetView tabSelected="1" topLeftCell="A17" workbookViewId="0">
      <selection activeCell="I10" sqref="I10"/>
    </sheetView>
  </sheetViews>
  <sheetFormatPr baseColWidth="10" defaultRowHeight="15" x14ac:dyDescent="0.25"/>
  <cols>
    <col min="2" max="2" width="16.28515625" customWidth="1"/>
  </cols>
  <sheetData>
    <row r="1" spans="1:8" ht="16.5" thickBot="1" x14ac:dyDescent="0.3">
      <c r="A1" s="135" t="s">
        <v>0</v>
      </c>
      <c r="B1" s="136"/>
      <c r="C1" s="136"/>
      <c r="D1" s="136"/>
      <c r="E1" s="136"/>
      <c r="F1" s="136"/>
      <c r="G1" s="136"/>
      <c r="H1" s="137"/>
    </row>
    <row r="2" spans="1:8" ht="15.75" thickBot="1" x14ac:dyDescent="0.3">
      <c r="A2" s="1"/>
      <c r="B2" s="1"/>
      <c r="C2" s="1"/>
      <c r="D2" s="1"/>
      <c r="E2" s="1"/>
      <c r="F2" s="1"/>
      <c r="G2" s="1"/>
      <c r="H2" s="1"/>
    </row>
    <row r="3" spans="1:8" ht="15.75" thickBot="1" x14ac:dyDescent="0.3">
      <c r="A3" s="2" t="s">
        <v>1</v>
      </c>
      <c r="B3" s="3"/>
      <c r="C3" s="1"/>
      <c r="D3" s="2" t="s">
        <v>2</v>
      </c>
      <c r="E3" s="1"/>
      <c r="F3" s="1"/>
      <c r="G3" s="138" t="s">
        <v>3</v>
      </c>
      <c r="H3" s="139"/>
    </row>
    <row r="4" spans="1:8" x14ac:dyDescent="0.25">
      <c r="A4" s="1" t="s">
        <v>4</v>
      </c>
      <c r="B4" s="1"/>
      <c r="C4" s="1"/>
      <c r="D4" s="1" t="s">
        <v>4</v>
      </c>
      <c r="E4" s="1"/>
      <c r="F4" s="1"/>
      <c r="G4" s="1"/>
      <c r="H4" s="1"/>
    </row>
    <row r="5" spans="1:8" x14ac:dyDescent="0.25">
      <c r="A5" s="1" t="s">
        <v>5</v>
      </c>
      <c r="B5" s="1"/>
      <c r="C5" s="1"/>
      <c r="D5" s="1" t="s">
        <v>5</v>
      </c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 t="s">
        <v>6</v>
      </c>
      <c r="B7" s="1"/>
      <c r="C7" s="1"/>
      <c r="D7" s="1" t="s">
        <v>6</v>
      </c>
      <c r="E7" s="1"/>
      <c r="F7" s="1"/>
      <c r="G7" s="1"/>
      <c r="H7" s="1"/>
    </row>
    <row r="8" spans="1:8" ht="15.75" thickBot="1" x14ac:dyDescent="0.3">
      <c r="A8" s="4" t="s">
        <v>7</v>
      </c>
      <c r="B8" s="1"/>
      <c r="C8" s="1"/>
      <c r="D8" s="1" t="s">
        <v>8</v>
      </c>
      <c r="E8" s="5"/>
      <c r="F8" s="5"/>
      <c r="G8" s="5"/>
      <c r="H8" s="1" t="s">
        <v>77</v>
      </c>
    </row>
    <row r="9" spans="1:8" ht="15.75" thickBot="1" x14ac:dyDescent="0.3">
      <c r="A9" s="140" t="s">
        <v>9</v>
      </c>
      <c r="B9" s="141"/>
      <c r="C9" s="141"/>
      <c r="D9" s="141"/>
      <c r="E9" s="141"/>
      <c r="F9" s="141"/>
      <c r="G9" s="141"/>
      <c r="H9" s="142"/>
    </row>
    <row r="10" spans="1:8" ht="15.75" thickBot="1" x14ac:dyDescent="0.3">
      <c r="A10" s="1"/>
      <c r="B10" s="1"/>
      <c r="C10" s="1"/>
      <c r="D10" s="1"/>
      <c r="E10" s="1"/>
      <c r="F10" s="1"/>
      <c r="G10" s="1"/>
      <c r="H10" s="1"/>
    </row>
    <row r="11" spans="1:8" ht="15.75" thickBot="1" x14ac:dyDescent="0.3">
      <c r="A11" s="143" t="s">
        <v>10</v>
      </c>
      <c r="B11" s="144"/>
      <c r="C11" s="6"/>
      <c r="D11" s="3"/>
      <c r="E11" s="3"/>
      <c r="F11" s="143" t="s">
        <v>11</v>
      </c>
      <c r="G11" s="144"/>
      <c r="H11" s="7"/>
    </row>
    <row r="12" spans="1:8" x14ac:dyDescent="0.25">
      <c r="A12" s="8"/>
      <c r="B12" s="8"/>
      <c r="C12" s="8"/>
      <c r="D12" s="1"/>
      <c r="E12" s="1"/>
      <c r="F12" s="9"/>
      <c r="G12" s="9"/>
      <c r="H12" s="1"/>
    </row>
    <row r="13" spans="1:8" x14ac:dyDescent="0.25">
      <c r="A13" s="1"/>
      <c r="B13" s="1"/>
      <c r="C13" s="1"/>
      <c r="D13" s="1"/>
      <c r="E13" s="1"/>
      <c r="F13" s="10" t="s">
        <v>12</v>
      </c>
      <c r="G13" s="10" t="s">
        <v>13</v>
      </c>
      <c r="H13" s="10" t="s">
        <v>14</v>
      </c>
    </row>
    <row r="14" spans="1:8" x14ac:dyDescent="0.25">
      <c r="A14" s="11" t="s">
        <v>15</v>
      </c>
      <c r="B14" s="12"/>
      <c r="C14" s="12"/>
      <c r="D14" s="12"/>
      <c r="E14" s="13"/>
      <c r="F14" s="14"/>
      <c r="G14" s="15"/>
      <c r="H14" s="83">
        <f>G14*F14</f>
        <v>0</v>
      </c>
    </row>
    <row r="15" spans="1:8" x14ac:dyDescent="0.25">
      <c r="A15" s="11" t="s">
        <v>16</v>
      </c>
      <c r="B15" s="12"/>
      <c r="C15" s="12"/>
      <c r="D15" s="12"/>
      <c r="E15" s="13"/>
      <c r="F15" s="16">
        <f>F14</f>
        <v>0</v>
      </c>
      <c r="G15" s="15"/>
      <c r="H15" s="83">
        <f t="shared" ref="H15:H19" si="0">G15*F15</f>
        <v>0</v>
      </c>
    </row>
    <row r="16" spans="1:8" x14ac:dyDescent="0.25">
      <c r="A16" s="11" t="s">
        <v>17</v>
      </c>
      <c r="B16" s="12"/>
      <c r="C16" s="12"/>
      <c r="D16" s="12"/>
      <c r="E16" s="13"/>
      <c r="F16" s="14"/>
      <c r="G16" s="15"/>
      <c r="H16" s="83">
        <f>G16*F16</f>
        <v>0</v>
      </c>
    </row>
    <row r="17" spans="1:8" x14ac:dyDescent="0.25">
      <c r="A17" s="11" t="s">
        <v>18</v>
      </c>
      <c r="B17" s="12"/>
      <c r="C17" s="12"/>
      <c r="D17" s="12"/>
      <c r="E17" s="13"/>
      <c r="F17" s="14"/>
      <c r="G17" s="15"/>
      <c r="H17" s="83">
        <f t="shared" si="0"/>
        <v>0</v>
      </c>
    </row>
    <row r="18" spans="1:8" x14ac:dyDescent="0.25">
      <c r="A18" s="11" t="s">
        <v>19</v>
      </c>
      <c r="B18" s="12"/>
      <c r="C18" s="12"/>
      <c r="D18" s="12"/>
      <c r="E18" s="13"/>
      <c r="F18" s="14"/>
      <c r="G18" s="15"/>
      <c r="H18" s="83">
        <f t="shared" si="0"/>
        <v>0</v>
      </c>
    </row>
    <row r="19" spans="1:8" x14ac:dyDescent="0.25">
      <c r="A19" s="17" t="s">
        <v>20</v>
      </c>
      <c r="B19" s="12"/>
      <c r="C19" s="12"/>
      <c r="D19" s="12"/>
      <c r="E19" s="13"/>
      <c r="F19" s="16">
        <f>F14</f>
        <v>0</v>
      </c>
      <c r="G19" s="15"/>
      <c r="H19" s="83">
        <f t="shared" si="0"/>
        <v>0</v>
      </c>
    </row>
    <row r="20" spans="1:8" ht="15.75" thickBot="1" x14ac:dyDescent="0.3">
      <c r="A20" s="11" t="s">
        <v>21</v>
      </c>
      <c r="B20" s="12"/>
      <c r="C20" s="12"/>
      <c r="D20" s="18"/>
      <c r="E20" s="19"/>
      <c r="F20" s="20"/>
      <c r="G20" s="21"/>
      <c r="H20" s="22"/>
    </row>
    <row r="21" spans="1:8" ht="15.75" thickBot="1" x14ac:dyDescent="0.3">
      <c r="A21" s="1"/>
      <c r="B21" s="1"/>
      <c r="C21" s="3"/>
      <c r="D21" s="23" t="s">
        <v>22</v>
      </c>
      <c r="E21" s="24"/>
      <c r="F21" s="25"/>
      <c r="G21" s="25"/>
      <c r="H21" s="85">
        <f>SUM(H14:H18)+H20-H19</f>
        <v>0</v>
      </c>
    </row>
    <row r="22" spans="1:8" ht="15.75" thickBot="1" x14ac:dyDescent="0.3">
      <c r="A22" s="1"/>
      <c r="B22" s="1"/>
      <c r="C22" s="1"/>
      <c r="D22" s="1"/>
      <c r="E22" s="1"/>
      <c r="F22" s="1"/>
      <c r="G22" s="1"/>
      <c r="H22" s="1"/>
    </row>
    <row r="23" spans="1:8" ht="15.75" thickBot="1" x14ac:dyDescent="0.3">
      <c r="A23" s="104" t="s">
        <v>75</v>
      </c>
      <c r="B23" s="105"/>
      <c r="C23" s="105"/>
      <c r="D23" s="105"/>
      <c r="E23" s="105"/>
      <c r="F23" s="133"/>
      <c r="G23" s="133"/>
      <c r="H23" s="134"/>
    </row>
    <row r="24" spans="1:8" x14ac:dyDescent="0.25">
      <c r="A24" s="26" t="s">
        <v>23</v>
      </c>
      <c r="B24" s="27"/>
      <c r="C24" s="27"/>
      <c r="D24" s="27"/>
      <c r="E24" s="28"/>
      <c r="F24" s="29" t="s">
        <v>13</v>
      </c>
      <c r="G24" s="30" t="s">
        <v>24</v>
      </c>
      <c r="H24" s="30" t="s">
        <v>14</v>
      </c>
    </row>
    <row r="25" spans="1:8" x14ac:dyDescent="0.25">
      <c r="A25" s="11" t="s">
        <v>25</v>
      </c>
      <c r="B25" s="12"/>
      <c r="C25" s="12"/>
      <c r="D25" s="12"/>
      <c r="E25" s="13"/>
      <c r="F25" s="83">
        <f>H21</f>
        <v>0</v>
      </c>
      <c r="G25" s="86">
        <v>7.2999999999999995E-2</v>
      </c>
      <c r="H25" s="16">
        <f>F25*G25</f>
        <v>0</v>
      </c>
    </row>
    <row r="26" spans="1:8" x14ac:dyDescent="0.25">
      <c r="A26" s="11" t="s">
        <v>26</v>
      </c>
      <c r="B26" s="12"/>
      <c r="C26" s="12"/>
      <c r="D26" s="12"/>
      <c r="E26" s="13"/>
      <c r="F26" s="83">
        <f>H21</f>
        <v>0</v>
      </c>
      <c r="G26" s="86">
        <v>3.15E-2</v>
      </c>
      <c r="H26" s="16">
        <f>F26*G26</f>
        <v>0</v>
      </c>
    </row>
    <row r="27" spans="1:8" x14ac:dyDescent="0.25">
      <c r="A27" s="11" t="s">
        <v>27</v>
      </c>
      <c r="B27" s="12"/>
      <c r="C27" s="12"/>
      <c r="D27" s="12"/>
      <c r="E27" s="13"/>
      <c r="F27" s="83">
        <f>H21</f>
        <v>0</v>
      </c>
      <c r="G27" s="86">
        <v>0</v>
      </c>
      <c r="H27" s="16">
        <f>F27*G27</f>
        <v>0</v>
      </c>
    </row>
    <row r="28" spans="1:8" x14ac:dyDescent="0.25">
      <c r="A28" s="11" t="s">
        <v>73</v>
      </c>
      <c r="B28" s="12"/>
      <c r="C28" s="12"/>
      <c r="D28" s="12"/>
      <c r="E28" s="13"/>
      <c r="F28" s="83">
        <f>H21</f>
        <v>0</v>
      </c>
      <c r="G28" s="86">
        <v>1.9800000000000002E-2</v>
      </c>
      <c r="H28" s="31">
        <f>F28*G28</f>
        <v>0</v>
      </c>
    </row>
    <row r="29" spans="1:8" x14ac:dyDescent="0.25">
      <c r="A29" s="32" t="s">
        <v>28</v>
      </c>
      <c r="B29" s="9"/>
      <c r="C29" s="9"/>
      <c r="D29" s="9"/>
      <c r="E29" s="9"/>
      <c r="F29" s="30" t="s">
        <v>13</v>
      </c>
      <c r="G29" s="30" t="s">
        <v>24</v>
      </c>
      <c r="H29" s="33" t="s">
        <v>14</v>
      </c>
    </row>
    <row r="30" spans="1:8" x14ac:dyDescent="0.25">
      <c r="A30" s="11" t="s">
        <v>29</v>
      </c>
      <c r="B30" s="12"/>
      <c r="C30" s="12"/>
      <c r="D30" s="12"/>
      <c r="E30" s="13"/>
      <c r="F30" s="83">
        <f>(H21)*98.25%</f>
        <v>0</v>
      </c>
      <c r="G30" s="86">
        <v>6.8000000000000005E-2</v>
      </c>
      <c r="H30" s="16">
        <f>F30*G30</f>
        <v>0</v>
      </c>
    </row>
    <row r="31" spans="1:8" x14ac:dyDescent="0.25">
      <c r="A31" s="17" t="s">
        <v>30</v>
      </c>
      <c r="B31" s="12"/>
      <c r="C31" s="12"/>
      <c r="D31" s="34" t="s">
        <v>31</v>
      </c>
      <c r="E31" s="13"/>
      <c r="F31" s="83">
        <f>(H21)*98.25%</f>
        <v>0</v>
      </c>
      <c r="G31" s="86">
        <v>2.9000000000000001E-2</v>
      </c>
      <c r="H31" s="16">
        <f>F31*G31</f>
        <v>0</v>
      </c>
    </row>
    <row r="32" spans="1:8" ht="16.5" x14ac:dyDescent="0.3">
      <c r="A32" s="35" t="s">
        <v>32</v>
      </c>
      <c r="B32" s="12"/>
      <c r="C32" s="18"/>
      <c r="D32" s="36"/>
      <c r="E32" s="19"/>
      <c r="F32" s="22"/>
      <c r="G32" s="37"/>
      <c r="H32" s="20"/>
    </row>
    <row r="33" spans="1:8" ht="16.5" x14ac:dyDescent="0.3">
      <c r="A33" s="38" t="s">
        <v>33</v>
      </c>
      <c r="B33" s="12"/>
      <c r="C33" s="18"/>
      <c r="D33" s="18"/>
      <c r="E33" s="39"/>
      <c r="F33" s="84">
        <f>H15+H16</f>
        <v>0</v>
      </c>
      <c r="G33" s="87">
        <v>0.11310000000000001</v>
      </c>
      <c r="H33" s="40">
        <f>F33*11.31%</f>
        <v>0</v>
      </c>
    </row>
    <row r="34" spans="1:8" ht="15.75" thickBot="1" x14ac:dyDescent="0.3">
      <c r="A34" s="1"/>
      <c r="B34" s="1"/>
      <c r="C34" s="41" t="s">
        <v>34</v>
      </c>
      <c r="D34" s="42"/>
      <c r="E34" s="42"/>
      <c r="F34" s="43"/>
      <c r="G34" s="43"/>
      <c r="H34" s="44">
        <f>SUM(H25:H28)+SUM(H30:H31)-H33</f>
        <v>0</v>
      </c>
    </row>
    <row r="35" spans="1:8" ht="15.75" thickBot="1" x14ac:dyDescent="0.3">
      <c r="A35" s="1"/>
      <c r="B35" s="1"/>
      <c r="C35" s="1"/>
      <c r="D35" s="1"/>
      <c r="E35" s="3"/>
      <c r="F35" s="23" t="s">
        <v>35</v>
      </c>
      <c r="G35" s="24"/>
      <c r="H35" s="45">
        <f>H21-H34</f>
        <v>0</v>
      </c>
    </row>
    <row r="36" spans="1:8" ht="15.75" thickBot="1" x14ac:dyDescent="0.3">
      <c r="A36" s="23" t="s">
        <v>76</v>
      </c>
      <c r="B36" s="24"/>
      <c r="C36" s="24"/>
      <c r="D36" s="46"/>
      <c r="E36" s="88">
        <v>0.41949999999999998</v>
      </c>
      <c r="F36" s="1"/>
      <c r="G36" s="1"/>
      <c r="H36" s="1"/>
    </row>
    <row r="37" spans="1:8" ht="15.75" thickBot="1" x14ac:dyDescent="0.3">
      <c r="A37" s="1"/>
      <c r="B37" s="1"/>
      <c r="C37" s="1"/>
      <c r="D37" s="9"/>
      <c r="E37" s="1"/>
      <c r="F37" s="30" t="s">
        <v>13</v>
      </c>
      <c r="G37" s="30" t="s">
        <v>36</v>
      </c>
      <c r="H37" s="30" t="s">
        <v>14</v>
      </c>
    </row>
    <row r="38" spans="1:8" ht="15.75" thickBot="1" x14ac:dyDescent="0.3">
      <c r="A38" s="23" t="s">
        <v>37</v>
      </c>
      <c r="B38" s="7"/>
      <c r="C38" s="123" t="s">
        <v>38</v>
      </c>
      <c r="D38" s="124"/>
      <c r="E38" s="125"/>
      <c r="F38" s="47"/>
      <c r="G38" s="15"/>
      <c r="H38" s="48">
        <f>F38*G38</f>
        <v>0</v>
      </c>
    </row>
    <row r="39" spans="1:8" x14ac:dyDescent="0.25">
      <c r="A39" s="1"/>
      <c r="B39" s="1"/>
      <c r="C39" s="126" t="s">
        <v>39</v>
      </c>
      <c r="D39" s="127"/>
      <c r="E39" s="128"/>
      <c r="F39" s="47"/>
      <c r="G39" s="15"/>
      <c r="H39" s="48">
        <f>F39*G39</f>
        <v>0</v>
      </c>
    </row>
    <row r="40" spans="1:8" x14ac:dyDescent="0.25">
      <c r="A40" s="1"/>
      <c r="B40" s="1"/>
      <c r="C40" s="41" t="s">
        <v>40</v>
      </c>
      <c r="D40" s="12"/>
      <c r="E40" s="13"/>
      <c r="F40" s="47"/>
      <c r="G40" s="15"/>
      <c r="H40" s="48">
        <f>F40*G40</f>
        <v>0</v>
      </c>
    </row>
    <row r="41" spans="1:8" x14ac:dyDescent="0.25">
      <c r="A41" s="1"/>
      <c r="B41" s="1"/>
      <c r="C41" s="41" t="s">
        <v>41</v>
      </c>
      <c r="D41" s="12"/>
      <c r="E41" s="13"/>
      <c r="F41" s="47"/>
      <c r="G41" s="15"/>
      <c r="H41" s="48">
        <f>F41*G41</f>
        <v>0</v>
      </c>
    </row>
    <row r="42" spans="1:8" x14ac:dyDescent="0.25">
      <c r="A42" s="1"/>
      <c r="B42" s="1"/>
      <c r="C42" s="41" t="s">
        <v>42</v>
      </c>
      <c r="D42" s="12"/>
      <c r="E42" s="13"/>
      <c r="F42" s="47"/>
      <c r="G42" s="15"/>
      <c r="H42" s="48">
        <f>F42</f>
        <v>0</v>
      </c>
    </row>
    <row r="43" spans="1:8" ht="15.75" thickBot="1" x14ac:dyDescent="0.3">
      <c r="A43" s="1"/>
      <c r="B43" s="1"/>
      <c r="C43" s="41" t="s">
        <v>43</v>
      </c>
      <c r="D43" s="12"/>
      <c r="E43" s="13"/>
      <c r="F43" s="22"/>
      <c r="G43" s="49"/>
      <c r="H43" s="50">
        <f>F43</f>
        <v>0</v>
      </c>
    </row>
    <row r="44" spans="1:8" ht="15.75" thickBot="1" x14ac:dyDescent="0.3">
      <c r="A44" s="1"/>
      <c r="B44" s="1"/>
      <c r="C44" s="51" t="s">
        <v>44</v>
      </c>
      <c r="D44" s="52"/>
      <c r="E44" s="52"/>
      <c r="F44" s="25"/>
      <c r="G44" s="7"/>
      <c r="H44" s="53">
        <f>SUM(H38:H43)</f>
        <v>0</v>
      </c>
    </row>
    <row r="45" spans="1:8" ht="15.75" thickBot="1" x14ac:dyDescent="0.3">
      <c r="A45" s="1"/>
      <c r="B45" s="1"/>
      <c r="C45" s="1"/>
      <c r="D45" s="1"/>
      <c r="E45" s="1"/>
      <c r="F45" s="1"/>
      <c r="G45" s="1"/>
      <c r="H45" s="1"/>
    </row>
    <row r="46" spans="1:8" ht="15.75" thickBot="1" x14ac:dyDescent="0.3">
      <c r="A46" s="107" t="s">
        <v>45</v>
      </c>
      <c r="B46" s="108"/>
      <c r="C46" s="89">
        <f xml:space="preserve"> (H35+H31)-(H15+H16)+H33</f>
        <v>0</v>
      </c>
      <c r="D46" s="1"/>
      <c r="E46" s="1"/>
      <c r="F46" s="1"/>
      <c r="G46" s="1"/>
      <c r="H46" s="1"/>
    </row>
    <row r="47" spans="1:8" ht="15.75" thickBot="1" x14ac:dyDescent="0.3">
      <c r="A47" s="129" t="s">
        <v>46</v>
      </c>
      <c r="B47" s="130"/>
      <c r="C47" s="90">
        <f>H58+H61+H62</f>
        <v>0</v>
      </c>
      <c r="D47" s="3"/>
      <c r="E47" s="54"/>
      <c r="F47" s="54"/>
      <c r="G47" s="54"/>
      <c r="H47" s="54"/>
    </row>
    <row r="48" spans="1:8" ht="21" customHeight="1" thickBot="1" x14ac:dyDescent="0.35">
      <c r="A48" s="131" t="s">
        <v>47</v>
      </c>
      <c r="B48" s="132"/>
      <c r="C48" s="55">
        <v>0</v>
      </c>
      <c r="D48" s="3"/>
      <c r="E48" s="56" t="s">
        <v>48</v>
      </c>
      <c r="F48" s="57"/>
      <c r="G48" s="58"/>
      <c r="H48" s="91">
        <f>(H35+H44)-C49</f>
        <v>0</v>
      </c>
    </row>
    <row r="49" spans="1:8" ht="17.25" thickBot="1" x14ac:dyDescent="0.35">
      <c r="A49" s="59" t="s">
        <v>49</v>
      </c>
      <c r="B49" s="60"/>
      <c r="C49" s="92">
        <f>C46*C48</f>
        <v>0</v>
      </c>
      <c r="D49" s="3"/>
      <c r="E49" s="61"/>
      <c r="F49" s="1"/>
      <c r="G49" s="61"/>
      <c r="H49" s="62"/>
    </row>
    <row r="50" spans="1:8" ht="17.25" thickBot="1" x14ac:dyDescent="0.35">
      <c r="A50" s="100" t="s">
        <v>74</v>
      </c>
      <c r="B50" s="101"/>
      <c r="C50" s="93">
        <f>H35</f>
        <v>0</v>
      </c>
      <c r="D50" s="3"/>
      <c r="E50" s="61"/>
      <c r="F50" s="1"/>
      <c r="G50" s="61"/>
      <c r="H50" s="62"/>
    </row>
    <row r="51" spans="1:8" ht="17.25" thickBot="1" x14ac:dyDescent="0.35">
      <c r="A51" s="9"/>
      <c r="B51" s="9"/>
      <c r="C51" s="63"/>
      <c r="D51" s="3"/>
      <c r="E51" s="61"/>
      <c r="F51" s="1"/>
      <c r="G51" s="61"/>
      <c r="H51" s="62"/>
    </row>
    <row r="52" spans="1:8" ht="15.75" thickBot="1" x14ac:dyDescent="0.3">
      <c r="A52" s="115" t="s">
        <v>21</v>
      </c>
      <c r="B52" s="116"/>
      <c r="C52" s="119" t="s">
        <v>50</v>
      </c>
      <c r="D52" s="120"/>
      <c r="E52" s="54"/>
      <c r="F52" s="9"/>
      <c r="G52" s="107" t="s">
        <v>51</v>
      </c>
      <c r="H52" s="108"/>
    </row>
    <row r="53" spans="1:8" ht="15.75" thickBot="1" x14ac:dyDescent="0.3">
      <c r="A53" s="117"/>
      <c r="B53" s="118"/>
      <c r="C53" s="121"/>
      <c r="D53" s="122"/>
      <c r="E53" s="54"/>
      <c r="F53" s="54"/>
      <c r="G53" s="109" t="s">
        <v>52</v>
      </c>
      <c r="H53" s="110"/>
    </row>
    <row r="54" spans="1:8" x14ac:dyDescent="0.25">
      <c r="A54" s="64" t="s">
        <v>53</v>
      </c>
      <c r="B54" s="65"/>
      <c r="C54" s="111"/>
      <c r="D54" s="112"/>
      <c r="E54" s="1"/>
      <c r="F54" s="66"/>
      <c r="G54" s="67" t="s">
        <v>54</v>
      </c>
      <c r="H54" s="94">
        <f>G14-G19+G18</f>
        <v>0</v>
      </c>
    </row>
    <row r="55" spans="1:8" x14ac:dyDescent="0.25">
      <c r="A55" s="68" t="s">
        <v>55</v>
      </c>
      <c r="B55" s="1"/>
      <c r="C55" s="113"/>
      <c r="D55" s="114"/>
      <c r="E55" s="1"/>
      <c r="F55" s="66"/>
      <c r="G55" s="69" t="s">
        <v>56</v>
      </c>
      <c r="H55" s="95">
        <f>G15</f>
        <v>0</v>
      </c>
    </row>
    <row r="56" spans="1:8" x14ac:dyDescent="0.25">
      <c r="A56" s="68" t="s">
        <v>57</v>
      </c>
      <c r="B56" s="1"/>
      <c r="C56" s="113"/>
      <c r="D56" s="114"/>
      <c r="E56" s="1"/>
      <c r="F56" s="3"/>
      <c r="G56" s="69" t="s">
        <v>58</v>
      </c>
      <c r="H56" s="95">
        <f>G16</f>
        <v>0</v>
      </c>
    </row>
    <row r="57" spans="1:8" x14ac:dyDescent="0.25">
      <c r="A57" s="68" t="s">
        <v>59</v>
      </c>
      <c r="B57" s="1"/>
      <c r="C57" s="113"/>
      <c r="D57" s="114"/>
      <c r="E57" s="1"/>
      <c r="F57" s="70"/>
      <c r="G57" s="69" t="s">
        <v>60</v>
      </c>
      <c r="H57" s="96">
        <f>SUM(H54+H55+H56+G18)/9</f>
        <v>0</v>
      </c>
    </row>
    <row r="58" spans="1:8" ht="15.75" thickBot="1" x14ac:dyDescent="0.3">
      <c r="A58" s="68" t="s">
        <v>61</v>
      </c>
      <c r="B58" s="1"/>
      <c r="C58" s="102"/>
      <c r="D58" s="103"/>
      <c r="E58" s="1"/>
      <c r="F58" s="66"/>
      <c r="G58" s="69" t="s">
        <v>62</v>
      </c>
      <c r="H58" s="97">
        <f>H38+H39</f>
        <v>0</v>
      </c>
    </row>
    <row r="59" spans="1:8" ht="15.75" thickBot="1" x14ac:dyDescent="0.3">
      <c r="A59" s="71"/>
      <c r="B59" s="72"/>
      <c r="C59" s="65"/>
      <c r="D59" s="73"/>
      <c r="E59" s="1"/>
      <c r="F59" s="66"/>
      <c r="G59" s="74" t="s">
        <v>63</v>
      </c>
      <c r="H59" s="98">
        <f>H35</f>
        <v>0</v>
      </c>
    </row>
    <row r="60" spans="1:8" x14ac:dyDescent="0.25">
      <c r="A60" s="75"/>
      <c r="B60" s="54"/>
      <c r="C60" s="1"/>
      <c r="D60" s="76"/>
      <c r="E60" s="1"/>
      <c r="F60" s="66"/>
      <c r="G60" s="77" t="s">
        <v>64</v>
      </c>
      <c r="H60" s="78"/>
    </row>
    <row r="61" spans="1:8" x14ac:dyDescent="0.25">
      <c r="A61" s="32" t="s">
        <v>65</v>
      </c>
      <c r="B61" s="79"/>
      <c r="C61" s="9" t="s">
        <v>66</v>
      </c>
      <c r="D61" s="76"/>
      <c r="E61" s="54"/>
      <c r="F61" s="1"/>
      <c r="G61" s="69" t="s">
        <v>67</v>
      </c>
      <c r="H61" s="97">
        <f>H40</f>
        <v>0</v>
      </c>
    </row>
    <row r="62" spans="1:8" x14ac:dyDescent="0.25">
      <c r="A62" s="32" t="s">
        <v>68</v>
      </c>
      <c r="B62" s="79"/>
      <c r="C62" s="3"/>
      <c r="D62" s="76"/>
      <c r="E62" s="54"/>
      <c r="F62" s="1"/>
      <c r="G62" s="69" t="s">
        <v>69</v>
      </c>
      <c r="H62" s="97">
        <f>H41</f>
        <v>0</v>
      </c>
    </row>
    <row r="63" spans="1:8" ht="15.75" thickBot="1" x14ac:dyDescent="0.3">
      <c r="A63" s="32" t="s">
        <v>70</v>
      </c>
      <c r="B63" s="79"/>
      <c r="C63" s="1"/>
      <c r="D63" s="76"/>
      <c r="E63" s="54"/>
      <c r="F63" s="9"/>
      <c r="G63" s="74" t="s">
        <v>71</v>
      </c>
      <c r="H63" s="99">
        <f>H42</f>
        <v>0</v>
      </c>
    </row>
    <row r="64" spans="1:8" ht="15.75" thickBot="1" x14ac:dyDescent="0.3">
      <c r="A64" s="80"/>
      <c r="B64" s="52"/>
      <c r="C64" s="52"/>
      <c r="D64" s="81"/>
      <c r="E64" s="54"/>
      <c r="F64" s="1"/>
      <c r="G64" s="1"/>
      <c r="H64" s="82"/>
    </row>
    <row r="65" spans="1:8" ht="15.75" thickBot="1" x14ac:dyDescent="0.3">
      <c r="A65" s="104" t="s">
        <v>72</v>
      </c>
      <c r="B65" s="105"/>
      <c r="C65" s="105"/>
      <c r="D65" s="105"/>
      <c r="E65" s="105"/>
      <c r="F65" s="105"/>
      <c r="G65" s="105"/>
      <c r="H65" s="106"/>
    </row>
  </sheetData>
  <sheetProtection algorithmName="SHA-512" hashValue="ghtKiCr8lNiPKsC1TCRYbGrA6Sv6P5UlkF+M23MAjDGzACT20ggkrsjDHpjwtQQjk8F9wz13szV3ZZniHPcHdg==" saltValue="i86s5yFUqQU/D/yhDn2NdA==" spinCount="100000" sheet="1" objects="1" scenarios="1"/>
  <mergeCells count="22">
    <mergeCell ref="A23:H23"/>
    <mergeCell ref="A1:H1"/>
    <mergeCell ref="G3:H3"/>
    <mergeCell ref="A9:H9"/>
    <mergeCell ref="A11:B11"/>
    <mergeCell ref="F11:G11"/>
    <mergeCell ref="C38:E38"/>
    <mergeCell ref="C39:E39"/>
    <mergeCell ref="A46:B46"/>
    <mergeCell ref="A47:B47"/>
    <mergeCell ref="A48:B48"/>
    <mergeCell ref="A50:B50"/>
    <mergeCell ref="C58:D58"/>
    <mergeCell ref="A65:H65"/>
    <mergeCell ref="G52:H52"/>
    <mergeCell ref="G53:H53"/>
    <mergeCell ref="C54:D54"/>
    <mergeCell ref="C55:D55"/>
    <mergeCell ref="C56:D56"/>
    <mergeCell ref="C57:D57"/>
    <mergeCell ref="A52:B53"/>
    <mergeCell ref="C52:D53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</dc:creator>
  <cp:lastModifiedBy>Sophie Morice</cp:lastModifiedBy>
  <cp:lastPrinted>2022-06-22T15:04:28Z</cp:lastPrinted>
  <dcterms:created xsi:type="dcterms:W3CDTF">2022-01-12T09:22:02Z</dcterms:created>
  <dcterms:modified xsi:type="dcterms:W3CDTF">2025-02-21T14:12:35Z</dcterms:modified>
</cp:coreProperties>
</file>